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aniel Wanna\OneDrive - GP Share UK Ltd\Sales\"/>
    </mc:Choice>
  </mc:AlternateContent>
  <workbookProtection workbookAlgorithmName="SHA-512" workbookHashValue="McLxWgVwHCbFmdbXyW4nHFVhhLUYTiO7JfEaeY5ycLvX4YQDart2CbOubwcVkStSJ8TxJMSNgkdicBol6uw4oQ==" workbookSaltValue="JbGnLRJaJ5+TKopxBLhReQ==" workbookSpinCount="100000" lockStructure="1"/>
  <bookViews>
    <workbookView xWindow="0" yWindow="0" windowWidth="23040" windowHeight="9192"/>
  </bookViews>
  <sheets>
    <sheet name="GPShare Cost Calculator" sheetId="1" r:id="rId1"/>
  </sheets>
  <calcPr calcId="162913"/>
</workbook>
</file>

<file path=xl/calcChain.xml><?xml version="1.0" encoding="utf-8"?>
<calcChain xmlns="http://schemas.openxmlformats.org/spreadsheetml/2006/main">
  <c r="M9" i="1" l="1"/>
  <c r="F15" i="1" l="1"/>
  <c r="M11" i="1"/>
  <c r="M13" i="1" s="1"/>
  <c r="F16" i="1" l="1"/>
  <c r="F18" i="1" s="1"/>
  <c r="L20" i="1" l="1"/>
  <c r="M16" i="1"/>
  <c r="M20" i="1" l="1"/>
  <c r="K20" i="1"/>
</calcChain>
</file>

<file path=xl/sharedStrings.xml><?xml version="1.0" encoding="utf-8"?>
<sst xmlns="http://schemas.openxmlformats.org/spreadsheetml/2006/main" count="23" uniqueCount="23">
  <si>
    <t>GPShare Cost Calculator</t>
  </si>
  <si>
    <t>Monthly Licence Cost</t>
  </si>
  <si>
    <t>Monthly Transfer Fee (89p each)</t>
  </si>
  <si>
    <t>Overall Cost per Request</t>
  </si>
  <si>
    <t>Per Request</t>
  </si>
  <si>
    <t>Per Month</t>
  </si>
  <si>
    <t>Per Year</t>
  </si>
  <si>
    <t>Overall Cost to Print (Duplex)</t>
  </si>
  <si>
    <t>Per Transfer Cost (Overall)</t>
  </si>
  <si>
    <t>How many patient SARs do you receive a month?</t>
  </si>
  <si>
    <t>How many insurance/solicitors requests do you receive a month?</t>
  </si>
  <si>
    <t>*** Assumptions ***</t>
  </si>
  <si>
    <r>
      <t>Thank you for downloading our cost calculator tool. Please fill out fields in</t>
    </r>
    <r>
      <rPr>
        <sz val="10"/>
        <color rgb="FFA10B0B"/>
        <rFont val="Calibri"/>
        <family val="2"/>
        <scheme val="minor"/>
      </rPr>
      <t xml:space="preserve"> </t>
    </r>
    <r>
      <rPr>
        <b/>
        <sz val="10"/>
        <color rgb="FFA10B0B"/>
        <rFont val="Calibri"/>
        <family val="2"/>
        <scheme val="minor"/>
      </rPr>
      <t>red</t>
    </r>
    <r>
      <rPr>
        <sz val="10"/>
        <rFont val="Calibri"/>
        <family val="2"/>
        <scheme val="minor"/>
      </rPr>
      <t xml:space="preserve"> with the necessary information and the tool will calculator your savings automatically for you.</t>
    </r>
  </si>
  <si>
    <t>Average number of sheets per request</t>
  </si>
  <si>
    <t>Average cost of 2500 sheet paper box</t>
  </si>
  <si>
    <t>Average cost of HL5450 toner (8,000 pages)</t>
  </si>
  <si>
    <r>
      <t xml:space="preserve">To find out more about </t>
    </r>
    <r>
      <rPr>
        <b/>
        <sz val="9"/>
        <color rgb="FF000000"/>
        <rFont val="Calibri"/>
        <family val="2"/>
        <scheme val="minor"/>
      </rPr>
      <t>GPShare</t>
    </r>
    <r>
      <rPr>
        <sz val="9"/>
        <color rgb="FF000000"/>
        <rFont val="Calibri"/>
        <family val="2"/>
        <scheme val="minor"/>
      </rPr>
      <t>, please visit</t>
    </r>
    <r>
      <rPr>
        <b/>
        <sz val="9"/>
        <color rgb="FF000000"/>
        <rFont val="Calibri"/>
        <family val="2"/>
        <scheme val="minor"/>
      </rPr>
      <t xml:space="preserve"> www.gpshare.co.uk</t>
    </r>
    <r>
      <rPr>
        <sz val="9"/>
        <color rgb="FF000000"/>
        <rFont val="Calibri"/>
        <family val="2"/>
        <scheme val="minor"/>
      </rPr>
      <t xml:space="preserve"> or email us at </t>
    </r>
    <r>
      <rPr>
        <b/>
        <sz val="9"/>
        <color rgb="FF000000"/>
        <rFont val="Calibri"/>
        <family val="2"/>
        <scheme val="minor"/>
      </rPr>
      <t>info@gpshare.co.uk</t>
    </r>
  </si>
  <si>
    <t>Overall Monthly Cost</t>
  </si>
  <si>
    <t>Cost of Stamp (Large Letter 101 - 250g)</t>
  </si>
  <si>
    <t>Savings</t>
  </si>
  <si>
    <t>GPShare offers a secure file transfer service, which is fully NHS approved. The data you upload is fully encrypted at every stage and is only held on our servers for 7 days. Your data is stored within the UK only and will never step outside of the UK boundary. Even as owners of the platform, we cannot see the data you upload.
To use our tool, please fill out fields in red with the necessary information and the tool will calculator your savings automatically for you. Our pricing model is based on our cheapest annual pricing plan.
Whilst we have made a number of assumptions, there is the non-tangible savings which also need to be considered:
- The security, traceability and auditability to using our service
- No file size/quantity restriction, you can send as many files at whatever size you wish
- Time spent carrying out the print and postal tasks
- Improved service to the patients where you can send the requests to them electronically without having to print and have them collect
- The wear and tear on the printer(s) which are handling these printing requests
- The actual cost of a signed second class stamp - whilst we have used the cheapest value available, in some cases, the postage cost has been known to exceed £20 for one request in some cases
- Amongst many more . . . 
GPShare appreciates that you wouldn't send SAR print outs in the post and the majority of surgeries would request patients come in and collect them, therefore the cost of the stamp has been removed when calculating patient SARs.</t>
  </si>
  <si>
    <t>Approx. cost per page of paper</t>
  </si>
  <si>
    <t>Approx. cost per page of toner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</si>
</sst>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0"/>
    <numFmt numFmtId="166" formatCode="[$£-452]#,##0.00"/>
  </numFmts>
  <fonts count="17" x14ac:knownFonts="1">
    <font>
      <sz val="10"/>
      <color rgb="FF000000"/>
      <name val="Arial"/>
    </font>
    <font>
      <sz val="11"/>
      <color rgb="FF006100"/>
      <name val="Calibri"/>
      <family val="2"/>
      <scheme val="minor"/>
    </font>
    <font>
      <sz val="11"/>
      <color rgb="FF9C0006"/>
      <name val="Calibri"/>
      <family val="2"/>
      <scheme val="minor"/>
    </font>
    <font>
      <sz val="11"/>
      <color rgb="FF9C6500"/>
      <name val="Calibri"/>
      <family val="2"/>
      <scheme val="minor"/>
    </font>
    <font>
      <sz val="10"/>
      <name val="Calibri"/>
      <family val="2"/>
      <scheme val="minor"/>
    </font>
    <font>
      <b/>
      <sz val="36"/>
      <name val="Calibri"/>
      <family val="2"/>
      <scheme val="minor"/>
    </font>
    <font>
      <sz val="10"/>
      <color rgb="FF000000"/>
      <name val="Calibri"/>
      <family val="2"/>
      <scheme val="minor"/>
    </font>
    <font>
      <sz val="9"/>
      <color rgb="FF000000"/>
      <name val="Calibri"/>
      <family val="2"/>
      <scheme val="minor"/>
    </font>
    <font>
      <sz val="9"/>
      <name val="Calibri"/>
      <family val="2"/>
      <scheme val="minor"/>
    </font>
    <font>
      <sz val="9"/>
      <color rgb="FF9C0006"/>
      <name val="Calibri"/>
      <family val="2"/>
      <scheme val="minor"/>
    </font>
    <font>
      <b/>
      <sz val="9"/>
      <name val="Calibri"/>
      <family val="2"/>
      <scheme val="minor"/>
    </font>
    <font>
      <sz val="10"/>
      <color rgb="FF9C6500"/>
      <name val="Calibri"/>
      <family val="2"/>
      <scheme val="minor"/>
    </font>
    <font>
      <sz val="10"/>
      <color rgb="FF006100"/>
      <name val="Calibri"/>
      <family val="2"/>
      <scheme val="minor"/>
    </font>
    <font>
      <b/>
      <sz val="9"/>
      <color rgb="FF000000"/>
      <name val="Calibri"/>
      <family val="2"/>
      <scheme val="minor"/>
    </font>
    <font>
      <sz val="10"/>
      <color rgb="FFA10B0B"/>
      <name val="Calibri"/>
      <family val="2"/>
      <scheme val="minor"/>
    </font>
    <font>
      <b/>
      <sz val="10"/>
      <color rgb="FFA10B0B"/>
      <name val="Calibri"/>
      <family val="2"/>
      <scheme val="minor"/>
    </font>
    <font>
      <sz val="10"/>
      <color rgb="FF9C0006"/>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84">
    <xf numFmtId="0" fontId="0" fillId="0" borderId="0" xfId="0" applyFont="1" applyAlignment="1"/>
    <xf numFmtId="0" fontId="6" fillId="0" borderId="0" xfId="0" applyFont="1" applyFill="1" applyAlignment="1" applyProtection="1">
      <protection hidden="1"/>
    </xf>
    <xf numFmtId="0" fontId="7" fillId="0" borderId="0" xfId="0" applyFont="1" applyFill="1" applyAlignment="1" applyProtection="1">
      <protection hidden="1"/>
    </xf>
    <xf numFmtId="0" fontId="8" fillId="0" borderId="0" xfId="0" applyFont="1" applyFill="1" applyAlignment="1" applyProtection="1">
      <alignment horizontal="center" vertical="center"/>
      <protection hidden="1"/>
    </xf>
    <xf numFmtId="0" fontId="4" fillId="0" borderId="0" xfId="0" applyFont="1" applyFill="1" applyBorder="1" applyAlignment="1" applyProtection="1">
      <alignment vertical="center" wrapText="1"/>
      <protection hidden="1"/>
    </xf>
    <xf numFmtId="164" fontId="8" fillId="0" borderId="10" xfId="0" applyNumberFormat="1" applyFont="1" applyFill="1" applyBorder="1" applyAlignment="1" applyProtection="1">
      <alignment horizontal="center" vertical="center"/>
      <protection hidden="1"/>
    </xf>
    <xf numFmtId="164" fontId="8" fillId="0" borderId="12" xfId="0" applyNumberFormat="1" applyFont="1" applyFill="1" applyBorder="1" applyAlignment="1" applyProtection="1">
      <alignment horizontal="center" vertical="center"/>
      <protection hidden="1"/>
    </xf>
    <xf numFmtId="164" fontId="8" fillId="0" borderId="15" xfId="0" applyNumberFormat="1" applyFont="1" applyFill="1" applyBorder="1" applyAlignment="1" applyProtection="1">
      <alignment horizontal="center" vertical="center"/>
      <protection hidden="1"/>
    </xf>
    <xf numFmtId="164" fontId="8" fillId="0" borderId="22" xfId="0" applyNumberFormat="1" applyFont="1" applyFill="1" applyBorder="1" applyAlignment="1" applyProtection="1">
      <alignment horizontal="center" vertical="center"/>
      <protection hidden="1"/>
    </xf>
    <xf numFmtId="165" fontId="8" fillId="0" borderId="22" xfId="0" applyNumberFormat="1" applyFont="1" applyFill="1" applyBorder="1" applyAlignment="1" applyProtection="1">
      <alignment horizontal="center" vertical="center"/>
      <protection hidden="1"/>
    </xf>
    <xf numFmtId="164" fontId="12" fillId="2" borderId="2" xfId="1" applyNumberFormat="1" applyFont="1" applyBorder="1" applyAlignment="1" applyProtection="1">
      <alignment horizontal="center" vertical="center"/>
      <protection hidden="1"/>
    </xf>
    <xf numFmtId="165" fontId="8" fillId="0" borderId="23" xfId="0" applyNumberFormat="1" applyFont="1" applyFill="1" applyBorder="1" applyAlignment="1" applyProtection="1">
      <alignment horizontal="center" vertical="center"/>
      <protection hidden="1"/>
    </xf>
    <xf numFmtId="0" fontId="8" fillId="0" borderId="0" xfId="0" applyFont="1" applyFill="1" applyProtection="1">
      <protection hidden="1"/>
    </xf>
    <xf numFmtId="164" fontId="10" fillId="0" borderId="2" xfId="0" applyNumberFormat="1" applyFont="1" applyFill="1" applyBorder="1" applyAlignment="1" applyProtection="1">
      <alignment horizontal="center" vertical="center"/>
      <protection hidden="1"/>
    </xf>
    <xf numFmtId="164" fontId="10" fillId="0" borderId="3" xfId="0" applyNumberFormat="1" applyFont="1" applyFill="1" applyBorder="1" applyAlignment="1" applyProtection="1">
      <alignment horizontal="center" vertical="center"/>
      <protection hidden="1"/>
    </xf>
    <xf numFmtId="164" fontId="11" fillId="4" borderId="2" xfId="3" applyNumberFormat="1" applyFont="1" applyBorder="1" applyAlignment="1" applyProtection="1">
      <alignment horizontal="center" vertical="center"/>
      <protection hidden="1"/>
    </xf>
    <xf numFmtId="0" fontId="10" fillId="0" borderId="2" xfId="0" applyFont="1" applyFill="1" applyBorder="1" applyAlignment="1" applyProtection="1">
      <alignment horizontal="center" vertical="center"/>
      <protection hidden="1"/>
    </xf>
    <xf numFmtId="3" fontId="9" fillId="3" borderId="25" xfId="2" applyNumberFormat="1" applyFont="1" applyBorder="1" applyAlignment="1" applyProtection="1">
      <alignment horizontal="center" vertical="center"/>
      <protection locked="0" hidden="1"/>
    </xf>
    <xf numFmtId="0" fontId="4"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164" fontId="7" fillId="0" borderId="0" xfId="0" applyNumberFormat="1" applyFont="1" applyFill="1" applyAlignment="1" applyProtection="1">
      <alignment horizontal="center"/>
      <protection hidden="1"/>
    </xf>
    <xf numFmtId="166" fontId="7" fillId="0" borderId="0" xfId="0" applyNumberFormat="1" applyFont="1" applyFill="1" applyAlignment="1" applyProtection="1">
      <alignment horizontal="center"/>
      <protection hidden="1"/>
    </xf>
    <xf numFmtId="0" fontId="4" fillId="0" borderId="3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4" xfId="0" applyFont="1" applyFill="1" applyBorder="1" applyAlignment="1" applyProtection="1">
      <alignment horizontal="center" vertical="center" wrapText="1"/>
      <protection hidden="1"/>
    </xf>
    <xf numFmtId="0" fontId="4" fillId="0" borderId="35" xfId="0" applyFont="1" applyFill="1" applyBorder="1" applyAlignment="1" applyProtection="1">
      <alignment horizontal="center" vertical="center" wrapText="1"/>
      <protection hidden="1"/>
    </xf>
    <xf numFmtId="0" fontId="4" fillId="0" borderId="36"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vertical="center" wrapText="1"/>
      <protection hidden="1"/>
    </xf>
    <xf numFmtId="0" fontId="7" fillId="0" borderId="0" xfId="0" applyFont="1" applyFill="1" applyAlignment="1" applyProtection="1">
      <alignment horizontal="center"/>
      <protection hidden="1"/>
    </xf>
    <xf numFmtId="0" fontId="8" fillId="5" borderId="44" xfId="0" applyFont="1" applyFill="1" applyBorder="1" applyAlignment="1" applyProtection="1">
      <alignment horizontal="center" vertical="center"/>
      <protection hidden="1"/>
    </xf>
    <xf numFmtId="0" fontId="8" fillId="5" borderId="45" xfId="0" applyFont="1" applyFill="1" applyBorder="1" applyAlignment="1" applyProtection="1">
      <alignment horizontal="center" vertical="center"/>
      <protection hidden="1"/>
    </xf>
    <xf numFmtId="0" fontId="8" fillId="5" borderId="46" xfId="0" applyFont="1" applyFill="1" applyBorder="1" applyAlignment="1" applyProtection="1">
      <alignment horizontal="center" vertical="center"/>
      <protection hidden="1"/>
    </xf>
    <xf numFmtId="0" fontId="13" fillId="5" borderId="4" xfId="0" applyFont="1" applyFill="1" applyBorder="1" applyAlignment="1" applyProtection="1">
      <alignment horizontal="center" vertical="center" wrapText="1"/>
      <protection hidden="1"/>
    </xf>
    <xf numFmtId="0" fontId="13" fillId="5" borderId="6" xfId="0" applyFont="1" applyFill="1" applyBorder="1" applyAlignment="1" applyProtection="1">
      <alignment horizontal="center" vertical="center" wrapText="1"/>
      <protection hidden="1"/>
    </xf>
    <xf numFmtId="0" fontId="13" fillId="5" borderId="39" xfId="0" applyFont="1" applyFill="1" applyBorder="1" applyAlignment="1" applyProtection="1">
      <alignment horizontal="center" vertical="center" wrapText="1"/>
      <protection hidden="1"/>
    </xf>
    <xf numFmtId="0" fontId="13" fillId="5" borderId="5" xfId="0" applyFont="1" applyFill="1" applyBorder="1" applyAlignment="1" applyProtection="1">
      <alignment horizontal="center" vertical="center" wrapText="1"/>
      <protection hidden="1"/>
    </xf>
    <xf numFmtId="0" fontId="13" fillId="5" borderId="7" xfId="0" applyFont="1" applyFill="1" applyBorder="1" applyAlignment="1" applyProtection="1">
      <alignment horizontal="center" vertical="center" wrapText="1"/>
      <protection hidden="1"/>
    </xf>
    <xf numFmtId="0" fontId="13" fillId="5" borderId="40" xfId="0" applyFont="1" applyFill="1" applyBorder="1" applyAlignment="1" applyProtection="1">
      <alignment horizontal="center" vertical="center" wrapText="1"/>
      <protection hidden="1"/>
    </xf>
    <xf numFmtId="0" fontId="16" fillId="3" borderId="38" xfId="2" applyFont="1" applyBorder="1" applyAlignment="1" applyProtection="1">
      <alignment horizontal="center" vertical="center"/>
      <protection locked="0" hidden="1"/>
    </xf>
    <xf numFmtId="0" fontId="16" fillId="3" borderId="3" xfId="2" applyFont="1" applyBorder="1" applyAlignment="1" applyProtection="1">
      <alignment horizontal="center" vertical="center"/>
      <protection locked="0" hidden="1"/>
    </xf>
    <xf numFmtId="0" fontId="13" fillId="5" borderId="4" xfId="0" applyFont="1" applyFill="1" applyBorder="1" applyAlignment="1" applyProtection="1">
      <alignment horizontal="center" vertical="center"/>
      <protection hidden="1"/>
    </xf>
    <xf numFmtId="0" fontId="13" fillId="5" borderId="6" xfId="0" applyFont="1" applyFill="1" applyBorder="1" applyAlignment="1" applyProtection="1">
      <alignment horizontal="center" vertical="center"/>
      <protection hidden="1"/>
    </xf>
    <xf numFmtId="0" fontId="13" fillId="5" borderId="39"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13" fillId="5" borderId="7" xfId="0" applyFont="1" applyFill="1" applyBorder="1" applyAlignment="1" applyProtection="1">
      <alignment horizontal="center" vertical="center"/>
      <protection hidden="1"/>
    </xf>
    <xf numFmtId="0" fontId="13" fillId="5" borderId="40" xfId="0" applyFont="1" applyFill="1" applyBorder="1" applyAlignment="1" applyProtection="1">
      <alignment horizontal="center" vertical="center"/>
      <protection hidden="1"/>
    </xf>
    <xf numFmtId="0" fontId="9" fillId="3" borderId="38" xfId="2" applyFont="1" applyBorder="1" applyAlignment="1" applyProtection="1">
      <alignment horizontal="center" vertical="center"/>
      <protection locked="0" hidden="1"/>
    </xf>
    <xf numFmtId="0" fontId="9" fillId="3" borderId="3" xfId="2" applyFont="1" applyBorder="1" applyAlignment="1" applyProtection="1">
      <alignment horizontal="center" vertical="center"/>
      <protection locked="0" hidden="1"/>
    </xf>
    <xf numFmtId="0" fontId="8" fillId="5" borderId="47" xfId="0" applyFont="1" applyFill="1" applyBorder="1" applyAlignment="1" applyProtection="1">
      <alignment horizontal="center" vertical="center"/>
      <protection hidden="1"/>
    </xf>
    <xf numFmtId="0" fontId="8" fillId="5" borderId="48" xfId="0" applyFont="1" applyFill="1" applyBorder="1" applyAlignment="1" applyProtection="1">
      <alignment horizontal="center" vertical="center"/>
      <protection hidden="1"/>
    </xf>
    <xf numFmtId="0" fontId="8" fillId="5" borderId="49" xfId="0" applyFont="1" applyFill="1" applyBorder="1" applyAlignment="1" applyProtection="1">
      <alignment horizontal="center" vertical="center"/>
      <protection hidden="1"/>
    </xf>
    <xf numFmtId="0" fontId="10" fillId="5" borderId="21" xfId="0" applyFont="1" applyFill="1" applyBorder="1" applyAlignment="1" applyProtection="1">
      <alignment horizontal="center" vertical="center"/>
      <protection hidden="1"/>
    </xf>
    <xf numFmtId="0" fontId="10" fillId="5" borderId="24" xfId="0" applyFont="1" applyFill="1" applyBorder="1" applyAlignment="1" applyProtection="1">
      <alignment horizontal="center" vertical="center"/>
      <protection hidden="1"/>
    </xf>
    <xf numFmtId="0" fontId="10" fillId="5" borderId="26"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protection hidden="1"/>
    </xf>
    <xf numFmtId="0" fontId="10" fillId="0" borderId="8" xfId="0" applyFont="1" applyFill="1" applyBorder="1" applyAlignment="1" applyProtection="1">
      <alignment horizontal="center" vertical="center"/>
      <protection hidden="1"/>
    </xf>
    <xf numFmtId="0" fontId="10" fillId="0" borderId="10" xfId="0" applyFont="1" applyFill="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hidden="1"/>
    </xf>
    <xf numFmtId="0" fontId="10" fillId="0" borderId="15" xfId="0" applyFont="1" applyFill="1" applyBorder="1" applyAlignment="1" applyProtection="1">
      <alignment horizontal="center" vertical="center"/>
      <protection hidden="1"/>
    </xf>
    <xf numFmtId="166" fontId="12" fillId="2" borderId="19" xfId="1" applyNumberFormat="1" applyFont="1" applyBorder="1" applyAlignment="1" applyProtection="1">
      <alignment horizontal="center" vertical="center"/>
      <protection hidden="1"/>
    </xf>
    <xf numFmtId="164" fontId="12" fillId="2" borderId="20" xfId="1" applyNumberFormat="1" applyFont="1" applyBorder="1" applyAlignment="1" applyProtection="1">
      <alignment horizontal="center" vertical="center"/>
      <protection hidden="1"/>
    </xf>
    <xf numFmtId="0" fontId="8" fillId="5" borderId="1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protection hidden="1"/>
    </xf>
    <xf numFmtId="164" fontId="12" fillId="2" borderId="19" xfId="1" applyNumberFormat="1" applyFont="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10" fillId="5" borderId="16" xfId="0" applyFont="1" applyFill="1" applyBorder="1" applyAlignment="1" applyProtection="1">
      <alignment horizontal="center" vertical="center"/>
      <protection hidden="1"/>
    </xf>
    <xf numFmtId="0" fontId="10" fillId="5" borderId="17" xfId="0" applyFont="1" applyFill="1" applyBorder="1" applyAlignment="1" applyProtection="1">
      <alignment horizontal="center" vertical="center"/>
      <protection hidden="1"/>
    </xf>
    <xf numFmtId="0" fontId="10" fillId="5" borderId="18" xfId="0" applyFont="1" applyFill="1" applyBorder="1" applyAlignment="1" applyProtection="1">
      <alignment horizontal="center" vertical="center"/>
      <protection hidden="1"/>
    </xf>
    <xf numFmtId="0" fontId="10" fillId="5" borderId="27" xfId="0" applyFont="1" applyFill="1" applyBorder="1" applyAlignment="1" applyProtection="1">
      <alignment horizontal="center" vertical="center"/>
      <protection hidden="1"/>
    </xf>
    <xf numFmtId="0" fontId="10" fillId="5" borderId="28" xfId="0" applyFont="1" applyFill="1" applyBorder="1" applyAlignment="1" applyProtection="1">
      <alignment horizontal="center" vertical="center"/>
      <protection hidden="1"/>
    </xf>
    <xf numFmtId="0" fontId="10" fillId="5" borderId="29" xfId="0" applyFont="1" applyFill="1" applyBorder="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10" fillId="0" borderId="21" xfId="0" applyFont="1" applyFill="1" applyBorder="1" applyAlignment="1" applyProtection="1">
      <alignment horizontal="center" vertical="center"/>
      <protection hidden="1"/>
    </xf>
    <xf numFmtId="0" fontId="10" fillId="0" borderId="24" xfId="0" applyFont="1" applyFill="1" applyBorder="1" applyAlignment="1" applyProtection="1">
      <alignment horizontal="center" vertical="center"/>
      <protection hidden="1"/>
    </xf>
    <xf numFmtId="0" fontId="10" fillId="0" borderId="26" xfId="0" applyFont="1" applyFill="1" applyBorder="1" applyAlignment="1" applyProtection="1">
      <alignment horizontal="center" vertical="center"/>
      <protection hidden="1"/>
    </xf>
    <xf numFmtId="0" fontId="8" fillId="5" borderId="8" xfId="0" applyFont="1" applyFill="1" applyBorder="1" applyAlignment="1" applyProtection="1">
      <alignment horizontal="center" vertical="center"/>
      <protection hidden="1"/>
    </xf>
    <xf numFmtId="0" fontId="8" fillId="5" borderId="9" xfId="0" applyFont="1" applyFill="1" applyBorder="1" applyAlignment="1" applyProtection="1">
      <alignment horizontal="center" vertical="center"/>
      <protection hidden="1"/>
    </xf>
    <xf numFmtId="0" fontId="8" fillId="5" borderId="41" xfId="0" applyFont="1" applyFill="1" applyBorder="1" applyAlignment="1" applyProtection="1">
      <alignment horizontal="center" vertical="center"/>
      <protection hidden="1"/>
    </xf>
    <xf numFmtId="0" fontId="8" fillId="5" borderId="42" xfId="0" applyFont="1" applyFill="1" applyBorder="1" applyAlignment="1" applyProtection="1">
      <alignment horizontal="center" vertical="center"/>
      <protection hidden="1"/>
    </xf>
    <xf numFmtId="0" fontId="8" fillId="5" borderId="43" xfId="0" applyFont="1" applyFill="1" applyBorder="1" applyAlignment="1" applyProtection="1">
      <alignment horizontal="center" vertical="center"/>
      <protection hidden="1"/>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colors>
    <mruColors>
      <color rgb="FFA10B0B"/>
      <color rgb="FFF9A5A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76202</xdr:colOff>
      <xdr:row>0</xdr:row>
      <xdr:rowOff>76203</xdr:rowOff>
    </xdr:from>
    <xdr:to>
      <xdr:col>1</xdr:col>
      <xdr:colOff>321736</xdr:colOff>
      <xdr:row>2</xdr:row>
      <xdr:rowOff>135470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11" t="15556" r="10370" b="11111"/>
        <a:stretch/>
      </xdr:blipFill>
      <xdr:spPr>
        <a:xfrm>
          <a:off x="76202" y="76203"/>
          <a:ext cx="897467" cy="838200"/>
        </a:xfrm>
        <a:prstGeom prst="rect">
          <a:avLst/>
        </a:prstGeom>
      </xdr:spPr>
    </xdr:pic>
    <xdr:clientData/>
  </xdr:twoCellAnchor>
  <xdr:twoCellAnchor editAs="oneCell">
    <xdr:from>
      <xdr:col>12</xdr:col>
      <xdr:colOff>338670</xdr:colOff>
      <xdr:row>0</xdr:row>
      <xdr:rowOff>67737</xdr:rowOff>
    </xdr:from>
    <xdr:to>
      <xdr:col>13</xdr:col>
      <xdr:colOff>584204</xdr:colOff>
      <xdr:row>2</xdr:row>
      <xdr:rowOff>127004</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11" t="15556" r="10370" b="11111"/>
        <a:stretch/>
      </xdr:blipFill>
      <xdr:spPr>
        <a:xfrm>
          <a:off x="8161870" y="67737"/>
          <a:ext cx="897467"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sheetPr>
  <dimension ref="A1:U31"/>
  <sheetViews>
    <sheetView showGridLines="0" tabSelected="1" zoomScale="90" zoomScaleNormal="90" workbookViewId="0">
      <selection activeCell="A27" sqref="A27"/>
    </sheetView>
  </sheetViews>
  <sheetFormatPr defaultColWidth="0" defaultRowHeight="0" customHeight="1" zeroHeight="1" x14ac:dyDescent="0.3"/>
  <cols>
    <col min="1" max="14" width="9.5546875" style="1" customWidth="1"/>
    <col min="15" max="21" width="14.44140625" style="1" customWidth="1"/>
    <col min="22" max="16384" width="14.44140625" style="1" hidden="1"/>
  </cols>
  <sheetData>
    <row r="1" spans="1:21" ht="46.2" customHeight="1" x14ac:dyDescent="0.3">
      <c r="C1" s="18"/>
      <c r="D1" s="68" t="s">
        <v>0</v>
      </c>
      <c r="E1" s="68"/>
      <c r="F1" s="68"/>
      <c r="G1" s="68"/>
      <c r="H1" s="68"/>
      <c r="I1" s="68"/>
      <c r="J1" s="68"/>
      <c r="K1" s="68"/>
      <c r="L1" s="68"/>
      <c r="M1" s="18"/>
    </row>
    <row r="2" spans="1:21" ht="15.75" customHeight="1" x14ac:dyDescent="0.3">
      <c r="C2" s="18"/>
      <c r="D2" s="68"/>
      <c r="E2" s="68"/>
      <c r="F2" s="68"/>
      <c r="G2" s="68"/>
      <c r="H2" s="68"/>
      <c r="I2" s="68"/>
      <c r="J2" s="68"/>
      <c r="K2" s="68"/>
      <c r="L2" s="68"/>
      <c r="M2" s="18"/>
    </row>
    <row r="3" spans="1:21" ht="15.75" customHeight="1" x14ac:dyDescent="0.3">
      <c r="C3" s="18"/>
      <c r="D3" s="18"/>
      <c r="E3" s="18"/>
      <c r="F3" s="18"/>
      <c r="G3" s="18"/>
      <c r="H3" s="18"/>
      <c r="M3" s="18"/>
    </row>
    <row r="4" spans="1:21" ht="15.75" customHeight="1" x14ac:dyDescent="0.3">
      <c r="A4" s="75" t="s">
        <v>12</v>
      </c>
      <c r="B4" s="75"/>
      <c r="C4" s="75"/>
      <c r="D4" s="75"/>
      <c r="E4" s="75"/>
      <c r="F4" s="75"/>
      <c r="G4" s="75"/>
      <c r="H4" s="75"/>
      <c r="I4" s="75"/>
      <c r="J4" s="75"/>
      <c r="K4" s="75"/>
      <c r="L4" s="75"/>
      <c r="M4" s="75"/>
      <c r="N4" s="75"/>
    </row>
    <row r="5" spans="1:21" ht="14.4" customHeight="1" thickBot="1" x14ac:dyDescent="0.35">
      <c r="B5" s="2"/>
      <c r="C5" s="2"/>
      <c r="D5" s="2"/>
      <c r="E5" s="2"/>
      <c r="F5" s="2"/>
      <c r="G5" s="3"/>
      <c r="I5" s="3"/>
      <c r="J5" s="3"/>
      <c r="K5" s="3"/>
      <c r="L5" s="3"/>
      <c r="M5" s="3"/>
      <c r="N5" s="2"/>
      <c r="O5" s="22" t="s">
        <v>20</v>
      </c>
      <c r="P5" s="23"/>
      <c r="Q5" s="23"/>
      <c r="R5" s="23"/>
      <c r="S5" s="23"/>
      <c r="T5" s="24"/>
      <c r="U5" s="4"/>
    </row>
    <row r="6" spans="1:21" ht="15.75" customHeight="1" thickBot="1" x14ac:dyDescent="0.35">
      <c r="G6" s="3"/>
      <c r="I6" s="76" t="s">
        <v>11</v>
      </c>
      <c r="J6" s="77"/>
      <c r="K6" s="77"/>
      <c r="L6" s="77"/>
      <c r="M6" s="78"/>
      <c r="N6" s="2"/>
      <c r="O6" s="25"/>
      <c r="P6" s="26"/>
      <c r="Q6" s="26"/>
      <c r="R6" s="26"/>
      <c r="S6" s="26"/>
      <c r="T6" s="27"/>
      <c r="U6" s="4"/>
    </row>
    <row r="7" spans="1:21" ht="15.75" customHeight="1" x14ac:dyDescent="0.3">
      <c r="G7" s="2"/>
      <c r="I7" s="79" t="s">
        <v>13</v>
      </c>
      <c r="J7" s="80"/>
      <c r="K7" s="80"/>
      <c r="L7" s="80"/>
      <c r="M7" s="17">
        <v>250</v>
      </c>
      <c r="N7" s="2"/>
      <c r="O7" s="25"/>
      <c r="P7" s="26"/>
      <c r="Q7" s="26"/>
      <c r="R7" s="26"/>
      <c r="S7" s="26"/>
      <c r="T7" s="27"/>
      <c r="U7" s="4"/>
    </row>
    <row r="8" spans="1:21" ht="15.75" customHeight="1" thickBot="1" x14ac:dyDescent="0.35">
      <c r="G8" s="2"/>
      <c r="I8" s="57" t="s">
        <v>14</v>
      </c>
      <c r="J8" s="58"/>
      <c r="K8" s="58"/>
      <c r="L8" s="58"/>
      <c r="M8" s="8">
        <v>14.9</v>
      </c>
      <c r="N8" s="2"/>
      <c r="O8" s="25"/>
      <c r="P8" s="26"/>
      <c r="Q8" s="26"/>
      <c r="R8" s="26"/>
      <c r="S8" s="26"/>
      <c r="T8" s="27"/>
      <c r="U8" s="4"/>
    </row>
    <row r="9" spans="1:21" ht="15.75" customHeight="1" x14ac:dyDescent="0.3">
      <c r="B9" s="35" t="s">
        <v>10</v>
      </c>
      <c r="C9" s="36"/>
      <c r="D9" s="36"/>
      <c r="E9" s="37"/>
      <c r="F9" s="41">
        <v>20</v>
      </c>
      <c r="G9" s="2"/>
      <c r="I9" s="57" t="s">
        <v>21</v>
      </c>
      <c r="J9" s="58"/>
      <c r="K9" s="58"/>
      <c r="L9" s="58"/>
      <c r="M9" s="9">
        <f>M8/2500</f>
        <v>5.96E-3</v>
      </c>
      <c r="N9" s="2"/>
      <c r="O9" s="25"/>
      <c r="P9" s="26"/>
      <c r="Q9" s="26"/>
      <c r="R9" s="26"/>
      <c r="S9" s="26"/>
      <c r="T9" s="27"/>
      <c r="U9" s="4"/>
    </row>
    <row r="10" spans="1:21" ht="15.75" customHeight="1" thickBot="1" x14ac:dyDescent="0.35">
      <c r="B10" s="38"/>
      <c r="C10" s="39"/>
      <c r="D10" s="39"/>
      <c r="E10" s="40"/>
      <c r="F10" s="42"/>
      <c r="G10" s="2"/>
      <c r="I10" s="57" t="s">
        <v>15</v>
      </c>
      <c r="J10" s="58"/>
      <c r="K10" s="58"/>
      <c r="L10" s="58"/>
      <c r="M10" s="8">
        <v>82.54</v>
      </c>
      <c r="N10" s="2"/>
      <c r="O10" s="25"/>
      <c r="P10" s="26"/>
      <c r="Q10" s="26"/>
      <c r="R10" s="26"/>
      <c r="S10" s="26"/>
      <c r="T10" s="27"/>
      <c r="U10" s="4"/>
    </row>
    <row r="11" spans="1:21" ht="15.75" customHeight="1" thickBot="1" x14ac:dyDescent="0.35">
      <c r="B11" s="43" t="s">
        <v>9</v>
      </c>
      <c r="C11" s="44"/>
      <c r="D11" s="44"/>
      <c r="E11" s="45"/>
      <c r="F11" s="49">
        <v>10</v>
      </c>
      <c r="G11" s="3"/>
      <c r="I11" s="65" t="s">
        <v>22</v>
      </c>
      <c r="J11" s="66"/>
      <c r="K11" s="66"/>
      <c r="L11" s="66"/>
      <c r="M11" s="11">
        <f>M10/8000</f>
        <v>1.03175E-2</v>
      </c>
      <c r="N11" s="2"/>
      <c r="O11" s="25"/>
      <c r="P11" s="26"/>
      <c r="Q11" s="26"/>
      <c r="R11" s="26"/>
      <c r="S11" s="26"/>
      <c r="T11" s="27"/>
      <c r="U11" s="4"/>
    </row>
    <row r="12" spans="1:21" ht="15.75" customHeight="1" thickBot="1" x14ac:dyDescent="0.35">
      <c r="B12" s="46"/>
      <c r="C12" s="47"/>
      <c r="D12" s="47"/>
      <c r="E12" s="48"/>
      <c r="F12" s="50"/>
      <c r="G12" s="2"/>
      <c r="I12" s="3"/>
      <c r="J12" s="12"/>
      <c r="K12" s="12"/>
      <c r="L12" s="2"/>
      <c r="M12" s="12"/>
      <c r="N12" s="2"/>
      <c r="O12" s="25"/>
      <c r="P12" s="26"/>
      <c r="Q12" s="26"/>
      <c r="R12" s="26"/>
      <c r="S12" s="26"/>
      <c r="T12" s="27"/>
      <c r="U12" s="4"/>
    </row>
    <row r="13" spans="1:21" ht="15.75" customHeight="1" thickBot="1" x14ac:dyDescent="0.35">
      <c r="B13" s="3"/>
      <c r="C13" s="3"/>
      <c r="D13" s="3"/>
      <c r="E13" s="3"/>
      <c r="F13" s="3"/>
      <c r="G13" s="3"/>
      <c r="I13" s="69" t="s">
        <v>7</v>
      </c>
      <c r="J13" s="70"/>
      <c r="K13" s="70"/>
      <c r="L13" s="71"/>
      <c r="M13" s="13">
        <f>((M7/2)*M9)+(M7*M11)</f>
        <v>3.3243750000000003</v>
      </c>
      <c r="N13" s="2"/>
      <c r="O13" s="25"/>
      <c r="P13" s="26"/>
      <c r="Q13" s="26"/>
      <c r="R13" s="26"/>
      <c r="S13" s="26"/>
      <c r="T13" s="27"/>
      <c r="U13" s="4"/>
    </row>
    <row r="14" spans="1:21" ht="14.4" thickBot="1" x14ac:dyDescent="0.35">
      <c r="B14" s="81" t="s">
        <v>1</v>
      </c>
      <c r="C14" s="82"/>
      <c r="D14" s="82"/>
      <c r="E14" s="83"/>
      <c r="F14" s="5">
        <v>7.99</v>
      </c>
      <c r="G14" s="3"/>
      <c r="I14" s="72" t="s">
        <v>18</v>
      </c>
      <c r="J14" s="73"/>
      <c r="K14" s="73"/>
      <c r="L14" s="74"/>
      <c r="M14" s="14">
        <v>2.52</v>
      </c>
      <c r="N14" s="2"/>
      <c r="O14" s="25"/>
      <c r="P14" s="26"/>
      <c r="Q14" s="26"/>
      <c r="R14" s="26"/>
      <c r="S14" s="26"/>
      <c r="T14" s="27"/>
      <c r="U14" s="4"/>
    </row>
    <row r="15" spans="1:21" ht="14.4" thickBot="1" x14ac:dyDescent="0.35">
      <c r="B15" s="32" t="s">
        <v>2</v>
      </c>
      <c r="C15" s="33"/>
      <c r="D15" s="33"/>
      <c r="E15" s="34"/>
      <c r="F15" s="6">
        <f>(F11+F9)*0.89</f>
        <v>26.7</v>
      </c>
      <c r="G15" s="3"/>
      <c r="I15" s="3"/>
      <c r="J15" s="3"/>
      <c r="K15" s="3"/>
      <c r="L15" s="2"/>
      <c r="M15" s="3"/>
      <c r="N15" s="2"/>
      <c r="O15" s="25"/>
      <c r="P15" s="26"/>
      <c r="Q15" s="26"/>
      <c r="R15" s="26"/>
      <c r="S15" s="26"/>
      <c r="T15" s="27"/>
      <c r="U15" s="4"/>
    </row>
    <row r="16" spans="1:21" ht="15.75" customHeight="1" thickBot="1" x14ac:dyDescent="0.35">
      <c r="B16" s="51" t="s">
        <v>17</v>
      </c>
      <c r="C16" s="52"/>
      <c r="D16" s="52"/>
      <c r="E16" s="53"/>
      <c r="F16" s="7">
        <f>F14+F15</f>
        <v>34.69</v>
      </c>
      <c r="G16" s="3"/>
      <c r="I16" s="69" t="s">
        <v>3</v>
      </c>
      <c r="J16" s="70"/>
      <c r="K16" s="70"/>
      <c r="L16" s="71"/>
      <c r="M16" s="15">
        <f>M13+M14</f>
        <v>5.8443750000000003</v>
      </c>
      <c r="N16" s="2"/>
      <c r="O16" s="25"/>
      <c r="P16" s="26"/>
      <c r="Q16" s="26"/>
      <c r="R16" s="26"/>
      <c r="S16" s="26"/>
      <c r="T16" s="27"/>
      <c r="U16" s="4"/>
    </row>
    <row r="17" spans="2:21" ht="15.75" customHeight="1" thickBot="1" x14ac:dyDescent="0.35">
      <c r="B17" s="3"/>
      <c r="C17" s="3"/>
      <c r="D17" s="3"/>
      <c r="E17" s="3"/>
      <c r="F17" s="3"/>
      <c r="G17" s="3"/>
      <c r="I17" s="3"/>
      <c r="J17" s="3"/>
      <c r="K17" s="3"/>
      <c r="L17" s="3"/>
      <c r="M17" s="3"/>
      <c r="N17" s="2"/>
      <c r="O17" s="25"/>
      <c r="P17" s="26"/>
      <c r="Q17" s="26"/>
      <c r="R17" s="26"/>
      <c r="S17" s="26"/>
      <c r="T17" s="27"/>
      <c r="U17" s="4"/>
    </row>
    <row r="18" spans="2:21" ht="15.75" customHeight="1" thickBot="1" x14ac:dyDescent="0.35">
      <c r="B18" s="54" t="s">
        <v>8</v>
      </c>
      <c r="C18" s="55"/>
      <c r="D18" s="55"/>
      <c r="E18" s="56"/>
      <c r="F18" s="10">
        <f>F16/(F11+F9)</f>
        <v>1.1563333333333332</v>
      </c>
      <c r="G18" s="3"/>
      <c r="I18" s="3"/>
      <c r="J18" s="3"/>
      <c r="K18" s="3"/>
      <c r="L18" s="3"/>
      <c r="M18" s="3"/>
      <c r="N18" s="2"/>
      <c r="O18" s="25"/>
      <c r="P18" s="26"/>
      <c r="Q18" s="26"/>
      <c r="R18" s="26"/>
      <c r="S18" s="26"/>
      <c r="T18" s="27"/>
      <c r="U18" s="4"/>
    </row>
    <row r="19" spans="2:21" ht="15.75" customHeight="1" thickBot="1" x14ac:dyDescent="0.35">
      <c r="B19" s="19"/>
      <c r="C19" s="19"/>
      <c r="D19" s="19"/>
      <c r="E19" s="19"/>
      <c r="F19" s="19"/>
      <c r="G19" s="3"/>
      <c r="I19" s="3"/>
      <c r="J19" s="3"/>
      <c r="K19" s="16" t="s">
        <v>4</v>
      </c>
      <c r="L19" s="16" t="s">
        <v>5</v>
      </c>
      <c r="M19" s="16" t="s">
        <v>6</v>
      </c>
      <c r="N19" s="2"/>
      <c r="O19" s="25"/>
      <c r="P19" s="26"/>
      <c r="Q19" s="26"/>
      <c r="R19" s="26"/>
      <c r="S19" s="26"/>
      <c r="T19" s="27"/>
      <c r="U19" s="4"/>
    </row>
    <row r="20" spans="2:21" ht="15.75" customHeight="1" x14ac:dyDescent="0.3">
      <c r="B20" s="2"/>
      <c r="C20" s="2"/>
      <c r="D20" s="2"/>
      <c r="E20" s="2"/>
      <c r="F20" s="2"/>
      <c r="G20" s="3"/>
      <c r="H20" s="3"/>
      <c r="I20" s="59" t="s">
        <v>19</v>
      </c>
      <c r="J20" s="60"/>
      <c r="K20" s="63">
        <f>L20/(F9+F11)</f>
        <v>3.848041666666667</v>
      </c>
      <c r="L20" s="67">
        <f>((M16-F18)*(F9+F11))-(F11*M14)</f>
        <v>115.44125000000001</v>
      </c>
      <c r="M20" s="67">
        <f>L20*12</f>
        <v>1385.2950000000001</v>
      </c>
      <c r="N20" s="2"/>
      <c r="O20" s="25"/>
      <c r="P20" s="26"/>
      <c r="Q20" s="26"/>
      <c r="R20" s="26"/>
      <c r="S20" s="26"/>
      <c r="T20" s="27"/>
      <c r="U20" s="4"/>
    </row>
    <row r="21" spans="2:21" ht="15.75" customHeight="1" thickBot="1" x14ac:dyDescent="0.35">
      <c r="B21" s="19"/>
      <c r="C21" s="19"/>
      <c r="D21" s="19"/>
      <c r="E21" s="19"/>
      <c r="F21" s="19"/>
      <c r="G21" s="3"/>
      <c r="H21" s="2"/>
      <c r="I21" s="61"/>
      <c r="J21" s="62"/>
      <c r="K21" s="64"/>
      <c r="L21" s="64"/>
      <c r="M21" s="64"/>
      <c r="N21" s="2"/>
      <c r="O21" s="25"/>
      <c r="P21" s="26"/>
      <c r="Q21" s="26"/>
      <c r="R21" s="26"/>
      <c r="S21" s="26"/>
      <c r="T21" s="27"/>
      <c r="U21" s="4"/>
    </row>
    <row r="22" spans="2:21" ht="15.75" customHeight="1" x14ac:dyDescent="0.3">
      <c r="G22" s="3"/>
      <c r="H22" s="3"/>
      <c r="I22" s="19"/>
      <c r="J22" s="19"/>
      <c r="K22" s="21"/>
      <c r="L22" s="21"/>
      <c r="M22" s="19"/>
      <c r="N22" s="2"/>
      <c r="O22" s="25"/>
      <c r="P22" s="26"/>
      <c r="Q22" s="26"/>
      <c r="R22" s="26"/>
      <c r="S22" s="26"/>
      <c r="T22" s="27"/>
      <c r="U22" s="4"/>
    </row>
    <row r="23" spans="2:21" ht="15.75" customHeight="1" x14ac:dyDescent="0.3">
      <c r="G23" s="3"/>
      <c r="H23" s="3"/>
      <c r="I23" s="19"/>
      <c r="J23" s="19"/>
      <c r="K23" s="21"/>
      <c r="L23" s="19"/>
      <c r="M23" s="19"/>
      <c r="N23" s="2"/>
      <c r="O23" s="25"/>
      <c r="P23" s="26"/>
      <c r="Q23" s="26"/>
      <c r="R23" s="26"/>
      <c r="S23" s="26"/>
      <c r="T23" s="27"/>
      <c r="U23" s="4"/>
    </row>
    <row r="24" spans="2:21" ht="15.75" customHeight="1" x14ac:dyDescent="0.3">
      <c r="G24" s="3"/>
      <c r="H24" s="3"/>
      <c r="I24" s="19"/>
      <c r="J24" s="19"/>
      <c r="K24" s="21"/>
      <c r="L24" s="20"/>
      <c r="M24" s="19"/>
      <c r="N24" s="2"/>
      <c r="O24" s="25"/>
      <c r="P24" s="26"/>
      <c r="Q24" s="26"/>
      <c r="R24" s="26"/>
      <c r="S24" s="26"/>
      <c r="T24" s="27"/>
      <c r="U24" s="4"/>
    </row>
    <row r="25" spans="2:21" ht="15.75" customHeight="1" x14ac:dyDescent="0.3">
      <c r="G25" s="3"/>
      <c r="H25" s="3"/>
      <c r="I25" s="19"/>
      <c r="J25" s="19"/>
      <c r="K25" s="19"/>
      <c r="L25" s="19"/>
      <c r="M25" s="19"/>
      <c r="N25" s="2"/>
      <c r="O25" s="25"/>
      <c r="P25" s="26"/>
      <c r="Q25" s="26"/>
      <c r="R25" s="26"/>
      <c r="S25" s="26"/>
      <c r="T25" s="27"/>
      <c r="U25" s="4"/>
    </row>
    <row r="26" spans="2:21" ht="15.75" customHeight="1" x14ac:dyDescent="0.3">
      <c r="B26" s="31" t="s">
        <v>16</v>
      </c>
      <c r="C26" s="31"/>
      <c r="D26" s="31"/>
      <c r="E26" s="31"/>
      <c r="F26" s="31"/>
      <c r="G26" s="31"/>
      <c r="H26" s="31"/>
      <c r="I26" s="31"/>
      <c r="J26" s="31"/>
      <c r="K26" s="31"/>
      <c r="L26" s="31"/>
      <c r="M26" s="31"/>
      <c r="N26" s="2"/>
      <c r="O26" s="28"/>
      <c r="P26" s="29"/>
      <c r="Q26" s="29"/>
      <c r="R26" s="29"/>
      <c r="S26" s="29"/>
      <c r="T26" s="30"/>
      <c r="U26" s="4"/>
    </row>
    <row r="27" spans="2:21" ht="15.75" customHeight="1" x14ac:dyDescent="0.3">
      <c r="G27" s="2"/>
      <c r="H27" s="2"/>
      <c r="I27" s="19"/>
      <c r="J27" s="19"/>
      <c r="K27" s="19"/>
      <c r="L27" s="19"/>
      <c r="M27" s="19"/>
      <c r="N27" s="2"/>
    </row>
    <row r="28" spans="2:21" ht="15.75" hidden="1" customHeight="1" x14ac:dyDescent="0.3">
      <c r="N28" s="19"/>
      <c r="O28" s="19"/>
      <c r="P28" s="19"/>
      <c r="Q28" s="19"/>
      <c r="R28" s="19"/>
      <c r="S28" s="19"/>
      <c r="T28" s="19"/>
      <c r="U28" s="19"/>
    </row>
    <row r="29" spans="2:21" ht="15.75" hidden="1" customHeight="1" x14ac:dyDescent="0.3">
      <c r="G29" s="2"/>
      <c r="H29" s="2"/>
      <c r="N29" s="2"/>
    </row>
    <row r="30" spans="2:21" ht="15.75" hidden="1" customHeight="1" x14ac:dyDescent="0.3"/>
    <row r="31" spans="2:21" ht="15.75" hidden="1" customHeight="1" x14ac:dyDescent="0.3"/>
  </sheetData>
  <sheetProtection algorithmName="SHA-512" hashValue="tDg9jRyXITvuSF9lOLgJSpadOmMZbE19RTU9MlNGa9E7HVbiCaMOX4k7/981ILZ3tRVlWpBR9Lk+lQ8SgmybIg==" saltValue="BXRRSobP2ezCLSH5k3b/7Q==" spinCount="100000" sheet="1" objects="1" scenarios="1"/>
  <mergeCells count="25">
    <mergeCell ref="D1:L2"/>
    <mergeCell ref="I13:L13"/>
    <mergeCell ref="I14:L14"/>
    <mergeCell ref="I16:L16"/>
    <mergeCell ref="A4:N4"/>
    <mergeCell ref="I6:M6"/>
    <mergeCell ref="I7:L7"/>
    <mergeCell ref="I8:L8"/>
    <mergeCell ref="I9:L9"/>
    <mergeCell ref="B14:E14"/>
    <mergeCell ref="O5:T26"/>
    <mergeCell ref="B26:M26"/>
    <mergeCell ref="B15:E15"/>
    <mergeCell ref="B9:E10"/>
    <mergeCell ref="F9:F10"/>
    <mergeCell ref="B11:E12"/>
    <mergeCell ref="F11:F12"/>
    <mergeCell ref="B16:E16"/>
    <mergeCell ref="B18:E18"/>
    <mergeCell ref="I10:L10"/>
    <mergeCell ref="I20:J21"/>
    <mergeCell ref="K20:K21"/>
    <mergeCell ref="I11:L11"/>
    <mergeCell ref="M20:M21"/>
    <mergeCell ref="L20:L21"/>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GPShare Cost Calculator</vt:lpstr>
    </vt:vector>
  </TitlesOfParts>
  <Company>GP Share UK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GPShare Cost Calculator</dc:title>
  <dc:creator>GPShare</dc:creator>
  <dc:description>www.gpshare.co.uk</dc:description>
  <dcterms:modified xsi:type="dcterms:W3CDTF">2020-06-15T12:07:20Z</dcterms:modified>
</cp:coreProperties>
</file>